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'List1'!$A$1:$F$88</definedName>
  </definedNames>
  <calcPr fullCalcOnLoad="1"/>
</workbook>
</file>

<file path=xl/sharedStrings.xml><?xml version="1.0" encoding="utf-8"?>
<sst xmlns="http://schemas.openxmlformats.org/spreadsheetml/2006/main" count="118" uniqueCount="100">
  <si>
    <t>1. Příjmy</t>
  </si>
  <si>
    <t>Schváleno:</t>
  </si>
  <si>
    <t>Upraveno:</t>
  </si>
  <si>
    <t>Upravený rozpočet:</t>
  </si>
  <si>
    <t xml:space="preserve">2. Výdaje </t>
  </si>
  <si>
    <t>Popis úpravy:</t>
  </si>
  <si>
    <t xml:space="preserve"> </t>
  </si>
  <si>
    <t>Příjmy upravené:</t>
  </si>
  <si>
    <t>Výdaje upravené:</t>
  </si>
  <si>
    <t>Přebytek z minulých let ZBÚ:</t>
  </si>
  <si>
    <t>Hodnota:</t>
  </si>
  <si>
    <t>PARA:</t>
  </si>
  <si>
    <t>Název PARA:</t>
  </si>
  <si>
    <t>3. Saldo rozpočtu</t>
  </si>
  <si>
    <t>4. Financování</t>
  </si>
  <si>
    <t>splátky dlouhodobých půjček HÚ 12 b.j.</t>
  </si>
  <si>
    <t>splátky dlohodbých půjček Lesoškolky</t>
  </si>
  <si>
    <t>Financování celkem</t>
  </si>
  <si>
    <t>Příjmy</t>
  </si>
  <si>
    <t>Výdaje</t>
  </si>
  <si>
    <t>Financování</t>
  </si>
  <si>
    <t>Zapojení přebytku hospodaření z minulých let ZBÚ</t>
  </si>
  <si>
    <t>Rozpočtový schodek/přebytek</t>
  </si>
  <si>
    <t>Bilance rozpočtu</t>
  </si>
  <si>
    <t>Zpracoval:</t>
  </si>
  <si>
    <t>rozpočtový schodek</t>
  </si>
  <si>
    <t>financování</t>
  </si>
  <si>
    <t>Rozpočet obce Albrechtice nad Orlicí 2015</t>
  </si>
  <si>
    <t>5. Úhrada rozpočtového schodku a financování</t>
  </si>
  <si>
    <t xml:space="preserve">Zapojení přebytku hospodaření </t>
  </si>
  <si>
    <t>splátky dlouhodobých půjček-náves</t>
  </si>
  <si>
    <t>Zapojení přebytku hospodaření hospodaření z min. let-ZBÚ</t>
  </si>
  <si>
    <t>6. Bilance přebytku hospodaření z minulých let na ZBÚ</t>
  </si>
  <si>
    <t>Zůstatek přebytku hospodaření - ZBÚ</t>
  </si>
  <si>
    <t>Bytové hospodářství</t>
  </si>
  <si>
    <t>7. Bilance rozpočtu</t>
  </si>
  <si>
    <t>Komunální služby a územní rozvoj</t>
  </si>
  <si>
    <t>Nebytové hospodářství</t>
  </si>
  <si>
    <t>Jaromír Kratěna, Ivona Voborníková</t>
  </si>
  <si>
    <t>Daň z příjmu PO</t>
  </si>
  <si>
    <t>Daň z nemovitostí</t>
  </si>
  <si>
    <t>Činnosti knihovnické</t>
  </si>
  <si>
    <t>Úprava rozpočtu č. 6/2015</t>
  </si>
  <si>
    <t>Daň z příjmu FO ze ZP</t>
  </si>
  <si>
    <t xml:space="preserve">Položka 1111 </t>
  </si>
  <si>
    <t>Daň z příjmu FO ze SČ</t>
  </si>
  <si>
    <t>Položka 1112</t>
  </si>
  <si>
    <t>Daň z příjmu FO z KČ4</t>
  </si>
  <si>
    <t>Položka 1113</t>
  </si>
  <si>
    <t>Položka 1121</t>
  </si>
  <si>
    <t>Daň z DPH</t>
  </si>
  <si>
    <t>Položka 1211</t>
  </si>
  <si>
    <t>Poplatek za likvidaci odpadů</t>
  </si>
  <si>
    <t>Položka 1340</t>
  </si>
  <si>
    <t>Poplatek ze psů</t>
  </si>
  <si>
    <t>Položka 1341</t>
  </si>
  <si>
    <t>Poplatek ze vstupného</t>
  </si>
  <si>
    <t>Položka 1344</t>
  </si>
  <si>
    <t>Výnos z VHA -celostátní</t>
  </si>
  <si>
    <t>Položka 1351</t>
  </si>
  <si>
    <t>Výnos z VHA - územní</t>
  </si>
  <si>
    <t>Položka 1355</t>
  </si>
  <si>
    <t>Správní poplatky</t>
  </si>
  <si>
    <t>Položka 1361</t>
  </si>
  <si>
    <t>Položka 1511</t>
  </si>
  <si>
    <t>Splátky půjček od obyvatel</t>
  </si>
  <si>
    <t>Položka 2460</t>
  </si>
  <si>
    <t>Položka 2111</t>
  </si>
  <si>
    <t>Ostatní záležitosti sdělovacích prostředků</t>
  </si>
  <si>
    <t>Záležitosti kultury</t>
  </si>
  <si>
    <t>Položka 2111, 2112</t>
  </si>
  <si>
    <t>Sportovní zařízení v majetku obce</t>
  </si>
  <si>
    <t>Položka 2132</t>
  </si>
  <si>
    <t>Položka 2111,2132</t>
  </si>
  <si>
    <t>Položka 2131</t>
  </si>
  <si>
    <t>Sběr a odvoz nebezpečných odpadů</t>
  </si>
  <si>
    <t>Položka 2324</t>
  </si>
  <si>
    <t>Sběr a odvoz komunálních odpadů</t>
  </si>
  <si>
    <t>Položka 2112</t>
  </si>
  <si>
    <t>Využívání a zneškodňování KO</t>
  </si>
  <si>
    <t>Péče o vzhled obcí a veřejnou zeleň</t>
  </si>
  <si>
    <t>Činnost místní správy</t>
  </si>
  <si>
    <t>Položka2212, 2133, 2111</t>
  </si>
  <si>
    <t>Příjmy a výdaje z úvěrových operací</t>
  </si>
  <si>
    <t>Položka 2141, 2324</t>
  </si>
  <si>
    <t>úprava na skutečnost</t>
  </si>
  <si>
    <t>Provoz veřejné silniční dopravy</t>
  </si>
  <si>
    <t>Ostatní tělovýchovná činnost</t>
  </si>
  <si>
    <t>narovnání transféru na skutečnost- vratka TJ Sokol</t>
  </si>
  <si>
    <t>narovnání transféru na skutečnost-dopravní obslužnost</t>
  </si>
  <si>
    <t>Ostatní služby v oblasti soc.péče</t>
  </si>
  <si>
    <t>narovnání transféru na skutečnost-vratka GC TNO</t>
  </si>
  <si>
    <t>Požární ochrana</t>
  </si>
  <si>
    <t>narovnání transféru na skutečnost-příspěvek OSHČMS</t>
  </si>
  <si>
    <t>Zastupitelstva obcí</t>
  </si>
  <si>
    <t>narovnání transféru na skutečnost-dary obyvatelstvu</t>
  </si>
  <si>
    <t>Ostatní činnosti</t>
  </si>
  <si>
    <t>narovnání neinv.transf.obecně prosp.spol. a</t>
  </si>
  <si>
    <t>neinv.nedot.transf.nezisk na skutečnost</t>
  </si>
  <si>
    <t>Schváleno zastupitelstvem obce dne 21.1.2016 usnesením č. xxx/10/2016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</si>
</sst>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3" fontId="48" fillId="0" borderId="0" xfId="0" applyNumberFormat="1" applyFont="1" applyFill="1" applyAlignment="1">
      <alignment wrapText="1"/>
    </xf>
    <xf numFmtId="0" fontId="49" fillId="0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Layout" zoomScale="130" zoomScalePageLayoutView="130" workbookViewId="0" topLeftCell="A1">
      <selection activeCell="A5" sqref="A5:F5"/>
    </sheetView>
  </sheetViews>
  <sheetFormatPr defaultColWidth="9.140625" defaultRowHeight="12.75"/>
  <cols>
    <col min="1" max="1" width="11.8515625" style="0" bestFit="1" customWidth="1"/>
    <col min="2" max="2" width="5.140625" style="0" customWidth="1"/>
    <col min="3" max="3" width="29.7109375" style="0" customWidth="1"/>
    <col min="4" max="4" width="10.140625" style="0" customWidth="1"/>
    <col min="5" max="5" width="16.7109375" style="0" customWidth="1"/>
    <col min="6" max="6" width="11.7109375" style="0" customWidth="1"/>
    <col min="7" max="7" width="19.57421875" style="0" customWidth="1"/>
    <col min="8" max="8" width="11.00390625" style="0" bestFit="1" customWidth="1"/>
  </cols>
  <sheetData>
    <row r="1" spans="1:6" ht="15.75">
      <c r="A1" s="61" t="s">
        <v>27</v>
      </c>
      <c r="B1" s="61"/>
      <c r="C1" s="61"/>
      <c r="D1" s="61"/>
      <c r="E1" s="61"/>
      <c r="F1" s="61"/>
    </row>
    <row r="2" spans="1:7" ht="15.75">
      <c r="A2" s="61" t="s">
        <v>42</v>
      </c>
      <c r="B2" s="61"/>
      <c r="C2" s="61"/>
      <c r="D2" s="61"/>
      <c r="E2" s="61"/>
      <c r="F2" s="61"/>
      <c r="G2" t="s">
        <v>6</v>
      </c>
    </row>
    <row r="3" spans="1:6" ht="15.75">
      <c r="A3" s="62">
        <v>42390</v>
      </c>
      <c r="B3" s="61"/>
      <c r="C3" s="61"/>
      <c r="D3" s="61"/>
      <c r="E3" s="61"/>
      <c r="F3" s="61"/>
    </row>
    <row r="4" spans="1:7" ht="5.25" customHeight="1">
      <c r="A4" s="63"/>
      <c r="B4" s="63"/>
      <c r="C4" s="63"/>
      <c r="D4" s="63"/>
      <c r="E4" s="63"/>
      <c r="F4" s="63"/>
      <c r="G4" s="1"/>
    </row>
    <row r="5" spans="1:7" ht="12" customHeight="1">
      <c r="A5" s="63" t="s">
        <v>99</v>
      </c>
      <c r="B5" s="63"/>
      <c r="C5" s="63"/>
      <c r="D5" s="63"/>
      <c r="E5" s="63"/>
      <c r="F5" s="63"/>
      <c r="G5" s="1"/>
    </row>
    <row r="6" ht="6.75" customHeight="1"/>
    <row r="7" ht="14.25" customHeight="1">
      <c r="A7" s="2" t="s">
        <v>0</v>
      </c>
    </row>
    <row r="8" spans="1:5" ht="15.75">
      <c r="A8" s="2"/>
      <c r="B8" t="s">
        <v>1</v>
      </c>
      <c r="E8" s="3">
        <v>12730432</v>
      </c>
    </row>
    <row r="9" spans="1:5" ht="15.75">
      <c r="A9" s="2"/>
      <c r="B9" t="s">
        <v>2</v>
      </c>
      <c r="E9" s="18">
        <f>SUM(A13:A39)</f>
        <v>-257296.84</v>
      </c>
    </row>
    <row r="10" spans="1:8" ht="15.75">
      <c r="A10" s="2"/>
      <c r="B10" s="2" t="s">
        <v>3</v>
      </c>
      <c r="C10" s="2"/>
      <c r="D10" s="2"/>
      <c r="E10" s="4">
        <f>SUM(E8:E9)</f>
        <v>12473135.16</v>
      </c>
      <c r="G10" t="s">
        <v>6</v>
      </c>
      <c r="H10" s="3" t="s">
        <v>6</v>
      </c>
    </row>
    <row r="11" spans="1:8" ht="13.5" customHeight="1">
      <c r="A11" s="2"/>
      <c r="E11" s="3"/>
      <c r="H11" t="s">
        <v>6</v>
      </c>
    </row>
    <row r="12" spans="1:8" ht="12.75">
      <c r="A12" s="5" t="s">
        <v>10</v>
      </c>
      <c r="B12" s="5" t="s">
        <v>11</v>
      </c>
      <c r="C12" s="5" t="s">
        <v>12</v>
      </c>
      <c r="D12" s="59" t="s">
        <v>5</v>
      </c>
      <c r="E12" s="60"/>
      <c r="F12" s="60"/>
      <c r="H12" s="3" t="s">
        <v>6</v>
      </c>
    </row>
    <row r="13" spans="1:8" ht="12.75" customHeight="1">
      <c r="A13" s="22">
        <v>107640</v>
      </c>
      <c r="B13" s="12">
        <v>0</v>
      </c>
      <c r="C13" s="12" t="s">
        <v>43</v>
      </c>
      <c r="D13" s="55" t="s">
        <v>44</v>
      </c>
      <c r="E13" s="55"/>
      <c r="F13" s="55"/>
      <c r="H13" s="3"/>
    </row>
    <row r="14" spans="1:8" ht="13.5" customHeight="1">
      <c r="A14" s="10">
        <v>2357.08</v>
      </c>
      <c r="B14" s="12">
        <v>0</v>
      </c>
      <c r="C14" s="12" t="s">
        <v>45</v>
      </c>
      <c r="D14" s="55" t="s">
        <v>46</v>
      </c>
      <c r="E14" s="55"/>
      <c r="F14" s="55"/>
      <c r="H14" s="3"/>
    </row>
    <row r="15" spans="1:8" ht="12.75" customHeight="1">
      <c r="A15" s="10">
        <v>9696.25</v>
      </c>
      <c r="B15" s="12">
        <v>0</v>
      </c>
      <c r="C15" s="12" t="s">
        <v>47</v>
      </c>
      <c r="D15" s="55" t="s">
        <v>48</v>
      </c>
      <c r="E15" s="55"/>
      <c r="F15" s="55"/>
      <c r="H15" s="3"/>
    </row>
    <row r="16" spans="1:8" ht="12.75">
      <c r="A16" s="10">
        <v>157787.18</v>
      </c>
      <c r="B16" s="19">
        <v>0</v>
      </c>
      <c r="C16" s="12" t="s">
        <v>39</v>
      </c>
      <c r="D16" s="55" t="s">
        <v>49</v>
      </c>
      <c r="E16" s="55"/>
      <c r="F16" s="55"/>
      <c r="H16" s="3"/>
    </row>
    <row r="17" spans="1:8" ht="12.75">
      <c r="A17" s="10">
        <v>17132.07</v>
      </c>
      <c r="B17" s="19">
        <v>0</v>
      </c>
      <c r="C17" s="12" t="s">
        <v>50</v>
      </c>
      <c r="D17" s="55" t="s">
        <v>51</v>
      </c>
      <c r="E17" s="55"/>
      <c r="F17" s="55"/>
      <c r="H17" s="3"/>
    </row>
    <row r="18" spans="1:8" ht="12.75">
      <c r="A18" s="10">
        <v>-15307</v>
      </c>
      <c r="B18" s="19">
        <v>0</v>
      </c>
      <c r="C18" s="12" t="s">
        <v>52</v>
      </c>
      <c r="D18" s="55" t="s">
        <v>53</v>
      </c>
      <c r="E18" s="55"/>
      <c r="F18" s="55"/>
      <c r="H18" s="3"/>
    </row>
    <row r="19" spans="1:8" ht="12.75">
      <c r="A19" s="10">
        <v>-183</v>
      </c>
      <c r="B19" s="19">
        <v>0</v>
      </c>
      <c r="C19" s="12" t="s">
        <v>54</v>
      </c>
      <c r="D19" s="55" t="s">
        <v>55</v>
      </c>
      <c r="E19" s="55"/>
      <c r="F19" s="55"/>
      <c r="H19" s="3"/>
    </row>
    <row r="20" spans="1:8" ht="12.75">
      <c r="A20" s="10">
        <v>-78</v>
      </c>
      <c r="B20" s="19">
        <v>0</v>
      </c>
      <c r="C20" s="12" t="s">
        <v>56</v>
      </c>
      <c r="D20" s="55" t="s">
        <v>57</v>
      </c>
      <c r="E20" s="55"/>
      <c r="F20" s="55"/>
      <c r="H20" s="3"/>
    </row>
    <row r="21" spans="1:8" ht="12.75">
      <c r="A21" s="10">
        <v>847.16</v>
      </c>
      <c r="B21" s="19">
        <v>0</v>
      </c>
      <c r="C21" s="12" t="s">
        <v>58</v>
      </c>
      <c r="D21" s="55" t="s">
        <v>59</v>
      </c>
      <c r="E21" s="55"/>
      <c r="F21" s="55"/>
      <c r="H21" s="3"/>
    </row>
    <row r="22" spans="1:8" ht="12.75">
      <c r="A22" s="10">
        <v>-11431.35</v>
      </c>
      <c r="B22" s="19">
        <v>0</v>
      </c>
      <c r="C22" s="12" t="s">
        <v>60</v>
      </c>
      <c r="D22" s="55" t="s">
        <v>61</v>
      </c>
      <c r="E22" s="55"/>
      <c r="F22" s="55"/>
      <c r="H22" s="3"/>
    </row>
    <row r="23" spans="1:8" ht="12.75">
      <c r="A23" s="10">
        <v>-1050</v>
      </c>
      <c r="B23" s="19">
        <v>0</v>
      </c>
      <c r="C23" s="12" t="s">
        <v>62</v>
      </c>
      <c r="D23" s="55" t="s">
        <v>63</v>
      </c>
      <c r="E23" s="55"/>
      <c r="F23" s="55"/>
      <c r="H23" s="3"/>
    </row>
    <row r="24" spans="1:8" ht="12.75">
      <c r="A24" s="22">
        <v>5032</v>
      </c>
      <c r="B24" s="19">
        <v>0</v>
      </c>
      <c r="C24" s="12" t="s">
        <v>40</v>
      </c>
      <c r="D24" s="55" t="s">
        <v>64</v>
      </c>
      <c r="E24" s="55"/>
      <c r="F24" s="55"/>
      <c r="H24" s="3"/>
    </row>
    <row r="25" spans="1:8" ht="12.75">
      <c r="A25" s="10">
        <v>-4829</v>
      </c>
      <c r="B25" s="19">
        <v>0</v>
      </c>
      <c r="C25" s="12" t="s">
        <v>65</v>
      </c>
      <c r="D25" s="55" t="s">
        <v>66</v>
      </c>
      <c r="E25" s="55"/>
      <c r="F25" s="55"/>
      <c r="H25" s="3"/>
    </row>
    <row r="26" spans="1:8" ht="12.75">
      <c r="A26" s="10">
        <v>103</v>
      </c>
      <c r="B26" s="19">
        <v>3314</v>
      </c>
      <c r="C26" s="12" t="s">
        <v>41</v>
      </c>
      <c r="D26" s="55" t="s">
        <v>67</v>
      </c>
      <c r="E26" s="55"/>
      <c r="F26" s="55"/>
      <c r="H26" s="3"/>
    </row>
    <row r="27" spans="1:8" ht="12.75">
      <c r="A27" s="10">
        <v>100</v>
      </c>
      <c r="B27" s="19">
        <v>3349</v>
      </c>
      <c r="C27" s="12" t="s">
        <v>68</v>
      </c>
      <c r="D27" s="55" t="s">
        <v>67</v>
      </c>
      <c r="E27" s="55"/>
      <c r="F27" s="55"/>
      <c r="H27" s="3"/>
    </row>
    <row r="28" spans="1:8" ht="12.75">
      <c r="A28" s="10">
        <v>3550</v>
      </c>
      <c r="B28" s="19">
        <v>3399</v>
      </c>
      <c r="C28" s="12" t="s">
        <v>69</v>
      </c>
      <c r="D28" s="55" t="s">
        <v>70</v>
      </c>
      <c r="E28" s="55"/>
      <c r="F28" s="55"/>
      <c r="H28" s="3"/>
    </row>
    <row r="29" spans="1:8" ht="12.75">
      <c r="A29" s="10">
        <v>-2338</v>
      </c>
      <c r="B29" s="19">
        <v>3412</v>
      </c>
      <c r="C29" s="12" t="s">
        <v>71</v>
      </c>
      <c r="D29" s="55" t="s">
        <v>67</v>
      </c>
      <c r="E29" s="55"/>
      <c r="F29" s="55"/>
      <c r="H29" s="3"/>
    </row>
    <row r="30" spans="1:8" ht="12.75">
      <c r="A30" s="10">
        <v>-11544.23</v>
      </c>
      <c r="B30" s="19">
        <v>3612</v>
      </c>
      <c r="C30" s="12" t="s">
        <v>34</v>
      </c>
      <c r="D30" s="55" t="s">
        <v>72</v>
      </c>
      <c r="E30" s="55"/>
      <c r="F30" s="55"/>
      <c r="H30" s="3"/>
    </row>
    <row r="31" spans="1:8" ht="12.75">
      <c r="A31" s="10">
        <v>-337</v>
      </c>
      <c r="B31" s="19">
        <v>3613</v>
      </c>
      <c r="C31" s="12" t="s">
        <v>37</v>
      </c>
      <c r="D31" s="55" t="s">
        <v>73</v>
      </c>
      <c r="E31" s="55"/>
      <c r="F31" s="55"/>
      <c r="H31" s="3"/>
    </row>
    <row r="32" spans="1:8" ht="12.75">
      <c r="A32" s="10">
        <v>125</v>
      </c>
      <c r="B32" s="19">
        <v>3639</v>
      </c>
      <c r="C32" s="12" t="s">
        <v>36</v>
      </c>
      <c r="D32" s="55" t="s">
        <v>74</v>
      </c>
      <c r="E32" s="55"/>
      <c r="F32" s="55"/>
      <c r="H32" s="3"/>
    </row>
    <row r="33" spans="1:8" ht="12.75">
      <c r="A33" s="10">
        <v>-350</v>
      </c>
      <c r="B33" s="19">
        <v>3721</v>
      </c>
      <c r="C33" s="12" t="s">
        <v>75</v>
      </c>
      <c r="D33" s="55" t="s">
        <v>76</v>
      </c>
      <c r="E33" s="55"/>
      <c r="F33" s="55"/>
      <c r="H33" s="3"/>
    </row>
    <row r="34" spans="1:8" ht="12.75">
      <c r="A34" s="10">
        <v>-1415</v>
      </c>
      <c r="B34" s="19">
        <v>3722</v>
      </c>
      <c r="C34" s="12" t="s">
        <v>77</v>
      </c>
      <c r="D34" s="55" t="s">
        <v>78</v>
      </c>
      <c r="E34" s="55"/>
      <c r="F34" s="55"/>
      <c r="H34" s="3"/>
    </row>
    <row r="35" spans="1:8" ht="12.75">
      <c r="A35" s="10">
        <v>-8398</v>
      </c>
      <c r="B35" s="19">
        <v>3725</v>
      </c>
      <c r="C35" s="12" t="s">
        <v>79</v>
      </c>
      <c r="D35" s="55" t="s">
        <v>76</v>
      </c>
      <c r="E35" s="55"/>
      <c r="F35" s="55"/>
      <c r="H35" s="3"/>
    </row>
    <row r="36" spans="1:8" ht="12.75">
      <c r="A36" s="10">
        <v>-788</v>
      </c>
      <c r="B36" s="19">
        <v>3745</v>
      </c>
      <c r="C36" s="12" t="s">
        <v>80</v>
      </c>
      <c r="D36" s="55" t="s">
        <v>67</v>
      </c>
      <c r="E36" s="55"/>
      <c r="F36" s="55"/>
      <c r="H36" s="3"/>
    </row>
    <row r="37" spans="1:8" ht="12.75">
      <c r="A37" s="10">
        <v>-500514</v>
      </c>
      <c r="B37" s="19">
        <v>6171</v>
      </c>
      <c r="C37" s="12" t="s">
        <v>81</v>
      </c>
      <c r="D37" s="55" t="s">
        <v>82</v>
      </c>
      <c r="E37" s="55"/>
      <c r="F37" s="55"/>
      <c r="H37" s="3"/>
    </row>
    <row r="38" spans="1:8" ht="12.75">
      <c r="A38" s="22">
        <v>-3104</v>
      </c>
      <c r="B38" s="19">
        <v>6310</v>
      </c>
      <c r="C38" s="12" t="s">
        <v>83</v>
      </c>
      <c r="D38" s="55" t="s">
        <v>84</v>
      </c>
      <c r="E38" s="55"/>
      <c r="F38" s="55"/>
      <c r="H38" s="3"/>
    </row>
    <row r="39" spans="1:8" ht="11.25" customHeight="1">
      <c r="A39" s="10"/>
      <c r="B39" s="19"/>
      <c r="C39" s="12"/>
      <c r="D39" s="21"/>
      <c r="E39" s="20"/>
      <c r="F39" s="21"/>
      <c r="H39" s="3"/>
    </row>
    <row r="40" spans="1:5" ht="15.75">
      <c r="A40" s="2" t="s">
        <v>4</v>
      </c>
      <c r="E40" s="3"/>
    </row>
    <row r="41" spans="1:5" ht="15.75">
      <c r="A41" s="2"/>
      <c r="B41" t="s">
        <v>1</v>
      </c>
      <c r="E41" s="3">
        <v>14252426</v>
      </c>
    </row>
    <row r="42" spans="1:5" ht="15.75">
      <c r="A42" s="2"/>
      <c r="B42" t="s">
        <v>2</v>
      </c>
      <c r="E42" s="18">
        <f>SUM(A46:A52)</f>
        <v>-40844</v>
      </c>
    </row>
    <row r="43" spans="1:5" ht="14.25" customHeight="1">
      <c r="A43" s="2"/>
      <c r="B43" s="2" t="s">
        <v>3</v>
      </c>
      <c r="C43" s="2"/>
      <c r="D43" s="2"/>
      <c r="E43" s="4">
        <f>SUM(E41:E42)</f>
        <v>14211582</v>
      </c>
    </row>
    <row r="44" spans="1:5" ht="9" customHeight="1">
      <c r="A44" s="2"/>
      <c r="B44" s="2"/>
      <c r="C44" s="2"/>
      <c r="D44" s="2"/>
      <c r="E44" s="4"/>
    </row>
    <row r="45" spans="1:6" ht="12" customHeight="1">
      <c r="A45" s="5" t="s">
        <v>10</v>
      </c>
      <c r="B45" s="5" t="s">
        <v>11</v>
      </c>
      <c r="C45" s="5" t="s">
        <v>12</v>
      </c>
      <c r="D45" s="59" t="s">
        <v>5</v>
      </c>
      <c r="E45" s="60"/>
      <c r="F45" s="60"/>
    </row>
    <row r="46" spans="1:6" ht="21.75" customHeight="1">
      <c r="A46" s="10">
        <v>-1310</v>
      </c>
      <c r="B46" s="12">
        <v>2221</v>
      </c>
      <c r="C46" s="12" t="s">
        <v>86</v>
      </c>
      <c r="D46" s="57" t="s">
        <v>89</v>
      </c>
      <c r="E46" s="58"/>
      <c r="F46" s="58"/>
    </row>
    <row r="47" spans="1:7" ht="12" customHeight="1">
      <c r="A47" s="10">
        <v>-8896</v>
      </c>
      <c r="B47" s="12">
        <v>3419</v>
      </c>
      <c r="C47" s="12" t="s">
        <v>87</v>
      </c>
      <c r="D47" s="57" t="s">
        <v>88</v>
      </c>
      <c r="E47" s="58"/>
      <c r="F47" s="58"/>
      <c r="G47" s="16"/>
    </row>
    <row r="48" spans="1:7" ht="12" customHeight="1">
      <c r="A48" s="22">
        <v>-29058</v>
      </c>
      <c r="B48" s="12">
        <v>4359</v>
      </c>
      <c r="C48" s="12" t="s">
        <v>90</v>
      </c>
      <c r="D48" s="57" t="s">
        <v>91</v>
      </c>
      <c r="E48" s="58"/>
      <c r="F48" s="58"/>
      <c r="G48" s="16"/>
    </row>
    <row r="49" spans="1:7" ht="12" customHeight="1">
      <c r="A49" s="10">
        <v>-180</v>
      </c>
      <c r="B49" s="12">
        <v>5512</v>
      </c>
      <c r="C49" s="12" t="s">
        <v>92</v>
      </c>
      <c r="D49" s="57" t="s">
        <v>93</v>
      </c>
      <c r="E49" s="58"/>
      <c r="F49" s="58"/>
      <c r="G49" s="16"/>
    </row>
    <row r="50" spans="1:7" ht="12" customHeight="1">
      <c r="A50" s="10">
        <v>-200</v>
      </c>
      <c r="B50" s="12">
        <v>6112</v>
      </c>
      <c r="C50" s="12" t="s">
        <v>94</v>
      </c>
      <c r="D50" s="57" t="s">
        <v>95</v>
      </c>
      <c r="E50" s="58"/>
      <c r="F50" s="58"/>
      <c r="G50" s="16"/>
    </row>
    <row r="51" spans="1:6" ht="12" customHeight="1">
      <c r="A51" s="22">
        <v>-1200</v>
      </c>
      <c r="B51" s="23">
        <v>6409</v>
      </c>
      <c r="C51" s="23" t="s">
        <v>96</v>
      </c>
      <c r="D51" s="64" t="s">
        <v>97</v>
      </c>
      <c r="E51" s="65"/>
      <c r="F51" s="65"/>
    </row>
    <row r="52" spans="1:6" ht="12" customHeight="1">
      <c r="A52" s="22"/>
      <c r="B52" s="23"/>
      <c r="C52" s="23"/>
      <c r="D52" s="64" t="s">
        <v>98</v>
      </c>
      <c r="E52" s="65"/>
      <c r="F52" s="65"/>
    </row>
    <row r="53" spans="1:6" ht="16.5" customHeight="1">
      <c r="A53" s="7" t="s">
        <v>13</v>
      </c>
      <c r="B53" s="8"/>
      <c r="C53" s="8"/>
      <c r="D53" s="8"/>
      <c r="E53" s="9"/>
      <c r="F53" s="6"/>
    </row>
    <row r="54" spans="1:6" ht="12.75" customHeight="1">
      <c r="A54" s="25"/>
      <c r="B54" s="26" t="s">
        <v>7</v>
      </c>
      <c r="C54" s="26"/>
      <c r="D54" s="26"/>
      <c r="E54" s="50">
        <f>E10</f>
        <v>12473135.16</v>
      </c>
      <c r="F54" s="6"/>
    </row>
    <row r="55" spans="1:6" ht="14.25" customHeight="1">
      <c r="A55" s="25"/>
      <c r="B55" s="26" t="s">
        <v>8</v>
      </c>
      <c r="C55" s="26"/>
      <c r="D55" s="26"/>
      <c r="E55" s="50">
        <f>E43</f>
        <v>14211582</v>
      </c>
      <c r="F55" s="6"/>
    </row>
    <row r="56" spans="1:6" ht="14.25" customHeight="1">
      <c r="A56" s="25"/>
      <c r="B56" s="27" t="s">
        <v>22</v>
      </c>
      <c r="C56" s="27"/>
      <c r="D56" s="27"/>
      <c r="E56" s="51">
        <f>E54-E55</f>
        <v>-1738446.8399999999</v>
      </c>
      <c r="F56" s="6"/>
    </row>
    <row r="57" spans="1:6" ht="7.5" customHeight="1">
      <c r="A57" s="24"/>
      <c r="B57" s="24"/>
      <c r="C57" s="24"/>
      <c r="D57" s="28"/>
      <c r="E57" s="29"/>
      <c r="F57" s="15"/>
    </row>
    <row r="58" spans="1:6" ht="15.75">
      <c r="A58" s="30" t="s">
        <v>14</v>
      </c>
      <c r="B58" s="31"/>
      <c r="C58" s="31"/>
      <c r="D58" s="31"/>
      <c r="E58" s="31"/>
      <c r="F58" s="14"/>
    </row>
    <row r="59" spans="1:6" ht="15.75">
      <c r="A59" s="32"/>
      <c r="B59" s="33" t="s">
        <v>1</v>
      </c>
      <c r="C59" s="33"/>
      <c r="D59" s="33"/>
      <c r="E59" s="43">
        <v>-1539051</v>
      </c>
      <c r="F59" s="14"/>
    </row>
    <row r="60" spans="1:6" ht="15.75">
      <c r="A60" s="32"/>
      <c r="B60" s="33" t="s">
        <v>2</v>
      </c>
      <c r="C60" s="33"/>
      <c r="D60" s="33"/>
      <c r="E60" s="44">
        <f>SUM(A62:A67)</f>
        <v>1656.3</v>
      </c>
      <c r="F60" s="14"/>
    </row>
    <row r="61" spans="1:6" ht="15.75">
      <c r="A61" s="32"/>
      <c r="B61" s="32" t="s">
        <v>3</v>
      </c>
      <c r="C61" s="32"/>
      <c r="D61" s="32"/>
      <c r="E61" s="45">
        <f>SUM(E59:E60)</f>
        <v>-1537394.7</v>
      </c>
      <c r="F61" s="14"/>
    </row>
    <row r="62" spans="1:6" ht="8.25" customHeight="1">
      <c r="A62" s="30"/>
      <c r="B62" s="31"/>
      <c r="C62" s="31"/>
      <c r="D62" s="31"/>
      <c r="E62" s="46"/>
      <c r="F62" s="14"/>
    </row>
    <row r="63" spans="1:6" ht="13.5" customHeight="1">
      <c r="A63" s="32"/>
      <c r="B63" s="31" t="s">
        <v>15</v>
      </c>
      <c r="C63" s="33"/>
      <c r="D63" s="33"/>
      <c r="E63" s="43">
        <v>-592724.7</v>
      </c>
      <c r="F63" s="3"/>
    </row>
    <row r="64" spans="1:6" ht="13.5" customHeight="1">
      <c r="A64" s="24">
        <v>1656.3</v>
      </c>
      <c r="B64" s="56" t="s">
        <v>85</v>
      </c>
      <c r="C64" s="54"/>
      <c r="D64" s="33"/>
      <c r="E64" s="46"/>
      <c r="F64" s="14"/>
    </row>
    <row r="65" spans="1:6" ht="13.5" customHeight="1">
      <c r="A65" s="32"/>
      <c r="B65" s="31" t="s">
        <v>16</v>
      </c>
      <c r="C65" s="33"/>
      <c r="D65" s="33"/>
      <c r="E65" s="43">
        <v>-125000</v>
      </c>
      <c r="F65" s="3"/>
    </row>
    <row r="66" spans="1:6" ht="13.5" customHeight="1">
      <c r="A66" s="32"/>
      <c r="B66" s="31" t="s">
        <v>30</v>
      </c>
      <c r="C66" s="33"/>
      <c r="D66" s="33"/>
      <c r="E66" s="43">
        <v>-819670</v>
      </c>
      <c r="F66" s="3"/>
    </row>
    <row r="67" spans="1:6" ht="13.5" customHeight="1">
      <c r="A67" s="32"/>
      <c r="B67" s="36" t="s">
        <v>17</v>
      </c>
      <c r="C67" s="35"/>
      <c r="D67" s="33"/>
      <c r="E67" s="45">
        <f>SUM(E63:E66)</f>
        <v>-1537394.7</v>
      </c>
      <c r="F67" s="3"/>
    </row>
    <row r="68" spans="1:6" ht="8.25" customHeight="1">
      <c r="A68" s="32"/>
      <c r="B68" s="31"/>
      <c r="C68" s="33"/>
      <c r="D68" s="33"/>
      <c r="E68" s="43"/>
      <c r="F68" s="3"/>
    </row>
    <row r="69" spans="1:6" ht="13.5" customHeight="1">
      <c r="A69" s="32" t="s">
        <v>28</v>
      </c>
      <c r="B69" s="31"/>
      <c r="C69" s="33"/>
      <c r="D69" s="33"/>
      <c r="E69" s="43"/>
      <c r="F69" s="4"/>
    </row>
    <row r="70" spans="1:6" ht="15.75">
      <c r="A70" s="32"/>
      <c r="B70" s="37" t="s">
        <v>25</v>
      </c>
      <c r="C70" s="33"/>
      <c r="D70" s="33"/>
      <c r="E70" s="46">
        <f>E56</f>
        <v>-1738446.8399999999</v>
      </c>
      <c r="F70" s="3"/>
    </row>
    <row r="71" spans="1:6" ht="15.75">
      <c r="A71" s="32"/>
      <c r="B71" s="37" t="s">
        <v>26</v>
      </c>
      <c r="C71" s="33"/>
      <c r="D71" s="33"/>
      <c r="E71" s="43">
        <f>E67</f>
        <v>-1537394.7</v>
      </c>
      <c r="F71" s="3"/>
    </row>
    <row r="72" spans="1:5" ht="15.75" customHeight="1">
      <c r="A72" s="32"/>
      <c r="B72" s="38" t="s">
        <v>31</v>
      </c>
      <c r="C72" s="33"/>
      <c r="D72" s="33"/>
      <c r="E72" s="46">
        <f>-SUM(E70:E71)</f>
        <v>3275841.54</v>
      </c>
    </row>
    <row r="73" spans="1:5" ht="6.75" customHeight="1">
      <c r="A73" s="32"/>
      <c r="B73" s="31"/>
      <c r="C73" s="33"/>
      <c r="D73" s="33"/>
      <c r="E73" s="43"/>
    </row>
    <row r="74" spans="1:5" ht="15.75">
      <c r="A74" s="53" t="s">
        <v>32</v>
      </c>
      <c r="B74" s="54"/>
      <c r="C74" s="54"/>
      <c r="D74" s="54"/>
      <c r="E74" s="54"/>
    </row>
    <row r="75" spans="1:5" ht="15.75">
      <c r="A75" s="32"/>
      <c r="B75" s="52" t="s">
        <v>9</v>
      </c>
      <c r="C75" s="52"/>
      <c r="D75" s="39"/>
      <c r="E75" s="47">
        <v>4095538</v>
      </c>
    </row>
    <row r="76" spans="1:5" ht="12.75">
      <c r="A76" s="31"/>
      <c r="B76" s="40" t="s">
        <v>29</v>
      </c>
      <c r="C76" s="41"/>
      <c r="D76" s="41"/>
      <c r="E76" s="48">
        <f>(E72)*-1</f>
        <v>-3275841.54</v>
      </c>
    </row>
    <row r="77" spans="1:5" ht="12.75">
      <c r="A77" s="31"/>
      <c r="B77" s="41" t="s">
        <v>33</v>
      </c>
      <c r="C77" s="40"/>
      <c r="D77" s="40"/>
      <c r="E77" s="49">
        <f>SUM(E75:E76)</f>
        <v>819696.46</v>
      </c>
    </row>
    <row r="78" spans="1:5" ht="9.75" customHeight="1">
      <c r="A78" s="25"/>
      <c r="B78" s="33"/>
      <c r="C78" s="33"/>
      <c r="D78" s="33"/>
      <c r="E78" s="43"/>
    </row>
    <row r="79" spans="1:5" ht="15.75">
      <c r="A79" s="25" t="s">
        <v>35</v>
      </c>
      <c r="B79" s="33"/>
      <c r="C79" s="33"/>
      <c r="D79" s="33"/>
      <c r="E79" s="43"/>
    </row>
    <row r="80" spans="1:5" ht="11.25" customHeight="1">
      <c r="A80" s="42"/>
      <c r="B80" s="34" t="s">
        <v>18</v>
      </c>
      <c r="C80" s="33"/>
      <c r="D80" s="33"/>
      <c r="E80" s="46">
        <f>E10</f>
        <v>12473135.16</v>
      </c>
    </row>
    <row r="81" spans="1:5" ht="12.75">
      <c r="A81" s="42"/>
      <c r="B81" s="34" t="s">
        <v>19</v>
      </c>
      <c r="C81" s="33"/>
      <c r="D81" s="33"/>
      <c r="E81" s="46">
        <f>E43</f>
        <v>14211582</v>
      </c>
    </row>
    <row r="82" spans="1:5" ht="12.75">
      <c r="A82" s="42"/>
      <c r="B82" s="34" t="s">
        <v>20</v>
      </c>
      <c r="C82" s="33"/>
      <c r="D82" s="33"/>
      <c r="E82" s="43">
        <f>E67</f>
        <v>-1537394.7</v>
      </c>
    </row>
    <row r="83" spans="1:5" ht="12.75">
      <c r="A83" s="42"/>
      <c r="B83" s="34" t="s">
        <v>21</v>
      </c>
      <c r="C83" s="33"/>
      <c r="D83" s="33"/>
      <c r="E83" s="46">
        <f>E72</f>
        <v>3275841.54</v>
      </c>
    </row>
    <row r="84" spans="1:5" ht="12.75">
      <c r="A84" s="42"/>
      <c r="B84" s="35" t="s">
        <v>23</v>
      </c>
      <c r="C84" s="33"/>
      <c r="D84" s="33"/>
      <c r="E84" s="45">
        <f>E80-E81+E82+E83</f>
        <v>0</v>
      </c>
    </row>
    <row r="85" spans="1:5" ht="12.75">
      <c r="A85" s="11"/>
      <c r="B85" s="17"/>
      <c r="E85" s="4"/>
    </row>
    <row r="86" ht="12.75">
      <c r="A86" s="11"/>
    </row>
    <row r="87" spans="1:3" ht="12.75">
      <c r="A87" s="13" t="s">
        <v>24</v>
      </c>
      <c r="C87" s="16" t="s">
        <v>38</v>
      </c>
    </row>
  </sheetData>
  <sheetProtection/>
  <mergeCells count="43">
    <mergeCell ref="D50:F50"/>
    <mergeCell ref="D51:F51"/>
    <mergeCell ref="D52:F52"/>
    <mergeCell ref="D26:F26"/>
    <mergeCell ref="D27:F27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49:F49"/>
    <mergeCell ref="A1:F1"/>
    <mergeCell ref="A2:F2"/>
    <mergeCell ref="A3:F3"/>
    <mergeCell ref="A4:F4"/>
    <mergeCell ref="D12:F12"/>
    <mergeCell ref="D14:F14"/>
    <mergeCell ref="D13:F13"/>
    <mergeCell ref="A5:F5"/>
    <mergeCell ref="D15:F15"/>
    <mergeCell ref="D45:F45"/>
    <mergeCell ref="D16:F16"/>
    <mergeCell ref="D19:F19"/>
    <mergeCell ref="D20:F20"/>
    <mergeCell ref="D28:F28"/>
    <mergeCell ref="D35:F35"/>
    <mergeCell ref="D33:F33"/>
    <mergeCell ref="D34:F34"/>
    <mergeCell ref="D36:F36"/>
    <mergeCell ref="B75:C75"/>
    <mergeCell ref="A74:E74"/>
    <mergeCell ref="D17:F17"/>
    <mergeCell ref="D18:F18"/>
    <mergeCell ref="B64:C64"/>
    <mergeCell ref="D46:F46"/>
    <mergeCell ref="D47:F47"/>
    <mergeCell ref="D48:F48"/>
    <mergeCell ref="D37:F37"/>
    <mergeCell ref="D38:F38"/>
  </mergeCells>
  <printOptions/>
  <pageMargins left="0.787401575" right="0.787401575" top="0.984251969" bottom="0.984251969" header="0.4921259845" footer="0.4921259845"/>
  <pageSetup horizontalDpi="600" verticalDpi="600" orientation="portrait" paperSize="9" scale="98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Albrechtice nad Orlicí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Kratěna</dc:creator>
  <cp:keywords/>
  <dc:description/>
  <cp:lastModifiedBy>uzivatel</cp:lastModifiedBy>
  <cp:lastPrinted>2016-01-26T09:57:05Z</cp:lastPrinted>
  <dcterms:created xsi:type="dcterms:W3CDTF">2004-09-20T11:27:24Z</dcterms:created>
  <dcterms:modified xsi:type="dcterms:W3CDTF">2016-01-26T09:58:21Z</dcterms:modified>
  <cp:category/>
  <cp:version/>
  <cp:contentType/>
  <cp:contentStatus/>
</cp:coreProperties>
</file>